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V:\HR - Staff Portal\Finance\"/>
    </mc:Choice>
  </mc:AlternateContent>
  <xr:revisionPtr revIDLastSave="0" documentId="13_ncr:1_{2A1A2205-FBFD-42F3-92AA-39088EB35F83}" xr6:coauthVersionLast="44" xr6:coauthVersionMax="44" xr10:uidLastSave="{00000000-0000-0000-0000-000000000000}"/>
  <bookViews>
    <workbookView xWindow="28680" yWindow="-2970" windowWidth="29040" windowHeight="15840" tabRatio="500" activeTab="1" xr2:uid="{00000000-000D-0000-FFFF-FFFF00000000}"/>
  </bookViews>
  <sheets>
    <sheet name="Expenses" sheetId="1" r:id="rId1"/>
    <sheet name="Mileage" sheetId="3" r:id="rId2"/>
  </sheets>
  <definedNames>
    <definedName name="_xlnm.Print_Area" localSheetId="0">Expenses!$A$2:$F$49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F48" i="3"/>
  <c r="E50" i="3"/>
  <c r="E51" i="3"/>
  <c r="F39" i="1"/>
  <c r="F38" i="1"/>
  <c r="F40" i="1"/>
</calcChain>
</file>

<file path=xl/sharedStrings.xml><?xml version="1.0" encoding="utf-8"?>
<sst xmlns="http://schemas.openxmlformats.org/spreadsheetml/2006/main" count="114" uniqueCount="60">
  <si>
    <t>EXPENSE REPORT</t>
  </si>
  <si>
    <t>Date</t>
  </si>
  <si>
    <t>Amount</t>
  </si>
  <si>
    <t>Item/Person</t>
  </si>
  <si>
    <t>Purpose</t>
  </si>
  <si>
    <t>Name</t>
  </si>
  <si>
    <t>Month</t>
  </si>
  <si>
    <t>Description</t>
  </si>
  <si>
    <t>NOTE: ITEMS ON CHURCH CREDIT CARD SHOULD NOT BE INCLUDED ON THIS FORM.</t>
  </si>
  <si>
    <t>Subtotal</t>
  </si>
  <si>
    <t>Total church expense from Mileage Report</t>
  </si>
  <si>
    <t>Total Amount Due</t>
  </si>
  <si>
    <t>I attest, to the best of my knowledge and belief, the attached documentation is complete and true and all expenses related thereto are necessary for the church to conduct its mission and purpose.</t>
  </si>
  <si>
    <t>APPROVAL</t>
  </si>
  <si>
    <t>Payroll Administrator/Finance Dept.</t>
  </si>
  <si>
    <t>Brentwood UMC and Daughter Campuses</t>
  </si>
  <si>
    <t>GL Account #</t>
  </si>
  <si>
    <t>Vendor</t>
  </si>
  <si>
    <t>Brentwood United Methodist Church Employee Mileage Report</t>
  </si>
  <si>
    <t xml:space="preserve">For the Month of:  </t>
  </si>
  <si>
    <t xml:space="preserve">Name:  </t>
  </si>
  <si>
    <t xml:space="preserve">  (Please Print)</t>
  </si>
  <si>
    <t>Vehicle Description:</t>
  </si>
  <si>
    <t>GL Account No.:</t>
  </si>
  <si>
    <t>Mileage Method: Requires using method with no change allowable to actual expense method until business usage reaches 60,000 business miles.</t>
  </si>
  <si>
    <t>Actual expense method must be used for a leased vehicle.</t>
  </si>
  <si>
    <t>General Description of Travel Purpose</t>
  </si>
  <si>
    <t>Miles</t>
  </si>
  <si>
    <t>Day</t>
  </si>
  <si>
    <t>Daily</t>
  </si>
  <si>
    <t>Traveled</t>
  </si>
  <si>
    <t>Tolls</t>
  </si>
  <si>
    <t>(At discretion of payroll person, minister/staff</t>
  </si>
  <si>
    <t>(Do not</t>
  </si>
  <si>
    <t>of</t>
  </si>
  <si>
    <t>persons appointment book must reconcile</t>
  </si>
  <si>
    <t>Odometer</t>
  </si>
  <si>
    <t>include</t>
  </si>
  <si>
    <t>&amp;</t>
  </si>
  <si>
    <t>with this column. When confidentiality is</t>
  </si>
  <si>
    <t>commute</t>
  </si>
  <si>
    <t>necessary, use "private" as description)</t>
  </si>
  <si>
    <t>Start</t>
  </si>
  <si>
    <t>Stop</t>
  </si>
  <si>
    <t>or personal</t>
  </si>
  <si>
    <t>Parking</t>
  </si>
  <si>
    <t>miles)</t>
  </si>
  <si>
    <t>Total Business Miles &amp; Tolls/Parking:</t>
  </si>
  <si>
    <t>Business Miles Multiplied by IRS Mileage Rate @ .</t>
  </si>
  <si>
    <t>cents / mile:</t>
  </si>
  <si>
    <t>Tolls and Parking Totals:</t>
  </si>
  <si>
    <t>Total Automobile Business Expenses (A):</t>
  </si>
  <si>
    <t>Signature &amp; Date:</t>
  </si>
  <si>
    <t>Approval Signature &amp; Date</t>
  </si>
  <si>
    <t>Employee/Volunteer Signature</t>
  </si>
  <si>
    <t>Supervisor Signature</t>
  </si>
  <si>
    <t>Month/Year</t>
  </si>
  <si>
    <t>Year:</t>
  </si>
  <si>
    <t>Expenses are accepted and reimbursed according to policy.</t>
  </si>
  <si>
    <t>2020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</si>
</sst>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[$-409]mmmm\-yy;@"/>
    <numFmt numFmtId="167" formatCode="_(&quot;$&quot;* #,##0.000_);_(&quot;$&quot;* \(#,##0.000\);_(&quot;$&quot;* &quot;-&quot;??_);_(@_)"/>
    <numFmt numFmtId="168" formatCode="0.000"/>
  </numFmts>
  <fonts count="3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 (Body)"/>
    </font>
    <font>
      <b/>
      <sz val="24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/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19" fillId="8" borderId="1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8" borderId="14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9" fontId="19" fillId="8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9" xfId="0" applyFont="1" applyBorder="1" applyAlignment="1" applyProtection="1">
      <alignment horizontal="center"/>
    </xf>
    <xf numFmtId="0" fontId="21" fillId="0" borderId="20" xfId="0" applyFont="1" applyBorder="1" applyAlignment="1" applyProtection="1">
      <alignment horizontal="left"/>
      <protection locked="0"/>
    </xf>
    <xf numFmtId="3" fontId="21" fillId="0" borderId="20" xfId="0" applyNumberFormat="1" applyFont="1" applyBorder="1" applyAlignment="1" applyProtection="1">
      <alignment horizontal="center"/>
      <protection locked="0"/>
    </xf>
    <xf numFmtId="3" fontId="22" fillId="8" borderId="20" xfId="0" applyNumberFormat="1" applyFont="1" applyFill="1" applyBorder="1" applyAlignment="1" applyProtection="1">
      <alignment horizontal="center"/>
    </xf>
    <xf numFmtId="44" fontId="23" fillId="0" borderId="21" xfId="1" applyFont="1" applyBorder="1" applyAlignment="1" applyProtection="1">
      <alignment horizontal="center"/>
      <protection locked="0"/>
    </xf>
    <xf numFmtId="3" fontId="21" fillId="0" borderId="20" xfId="0" applyNumberFormat="1" applyFont="1" applyBorder="1" applyAlignment="1" applyProtection="1">
      <alignment horizontal="left"/>
      <protection locked="0"/>
    </xf>
    <xf numFmtId="0" fontId="21" fillId="0" borderId="22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3" fontId="21" fillId="0" borderId="2" xfId="0" applyNumberFormat="1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</xf>
    <xf numFmtId="0" fontId="21" fillId="0" borderId="24" xfId="0" applyFont="1" applyBorder="1" applyAlignment="1" applyProtection="1">
      <alignment horizontal="left"/>
      <protection locked="0"/>
    </xf>
    <xf numFmtId="3" fontId="21" fillId="0" borderId="24" xfId="0" applyNumberFormat="1" applyFont="1" applyBorder="1" applyAlignment="1" applyProtection="1">
      <alignment horizontal="center"/>
      <protection locked="0"/>
    </xf>
    <xf numFmtId="3" fontId="22" fillId="8" borderId="24" xfId="0" applyNumberFormat="1" applyFont="1" applyFill="1" applyBorder="1" applyAlignment="1" applyProtection="1">
      <alignment horizontal="center"/>
    </xf>
    <xf numFmtId="44" fontId="23" fillId="0" borderId="25" xfId="1" applyFont="1" applyBorder="1" applyAlignment="1" applyProtection="1">
      <alignment horizontal="center"/>
      <protection locked="0"/>
    </xf>
    <xf numFmtId="0" fontId="18" fillId="0" borderId="0" xfId="0" applyFont="1" applyAlignment="1"/>
    <xf numFmtId="0" fontId="23" fillId="0" borderId="0" xfId="0" applyFont="1" applyAlignment="1"/>
    <xf numFmtId="3" fontId="12" fillId="0" borderId="20" xfId="0" applyNumberFormat="1" applyFont="1" applyBorder="1" applyAlignment="1"/>
    <xf numFmtId="44" fontId="24" fillId="0" borderId="20" xfId="1" applyFont="1" applyBorder="1" applyAlignment="1"/>
    <xf numFmtId="167" fontId="23" fillId="9" borderId="5" xfId="1" applyNumberFormat="1" applyFont="1" applyFill="1" applyBorder="1" applyAlignment="1" applyProtection="1">
      <alignment horizontal="center"/>
      <protection locked="0"/>
    </xf>
    <xf numFmtId="164" fontId="25" fillId="0" borderId="2" xfId="0" applyNumberFormat="1" applyFont="1" applyBorder="1" applyAlignment="1"/>
    <xf numFmtId="168" fontId="23" fillId="0" borderId="0" xfId="0" applyNumberFormat="1" applyFont="1" applyBorder="1" applyAlignment="1" applyProtection="1">
      <alignment horizontal="center"/>
      <protection locked="0"/>
    </xf>
    <xf numFmtId="0" fontId="18" fillId="0" borderId="1" xfId="0" applyFont="1" applyFill="1" applyBorder="1" applyAlignment="1"/>
    <xf numFmtId="164" fontId="26" fillId="8" borderId="2" xfId="0" applyNumberFormat="1" applyFont="1" applyFill="1" applyBorder="1" applyAlignment="1"/>
    <xf numFmtId="0" fontId="27" fillId="0" borderId="5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0" fillId="0" borderId="28" xfId="0" applyBorder="1"/>
    <xf numFmtId="0" fontId="3" fillId="3" borderId="30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29" xfId="0" applyBorder="1" applyAlignment="1">
      <alignment horizontal="left" vertical="center" wrapText="1"/>
    </xf>
    <xf numFmtId="0" fontId="4" fillId="10" borderId="26" xfId="0" applyFont="1" applyFill="1" applyBorder="1" applyAlignment="1">
      <alignment horizontal="right"/>
    </xf>
    <xf numFmtId="0" fontId="0" fillId="10" borderId="28" xfId="0" applyFill="1" applyBorder="1"/>
    <xf numFmtId="0" fontId="4" fillId="10" borderId="28" xfId="0" applyFont="1" applyFill="1" applyBorder="1" applyAlignment="1">
      <alignment horizontal="right"/>
    </xf>
    <xf numFmtId="0" fontId="3" fillId="4" borderId="3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4" fontId="0" fillId="0" borderId="41" xfId="0" applyNumberFormat="1" applyBorder="1"/>
    <xf numFmtId="164" fontId="0" fillId="0" borderId="42" xfId="0" applyNumberFormat="1" applyBorder="1"/>
    <xf numFmtId="164" fontId="0" fillId="0" borderId="34" xfId="0" applyNumberFormat="1" applyBorder="1"/>
    <xf numFmtId="0" fontId="0" fillId="0" borderId="27" xfId="0" applyBorder="1"/>
    <xf numFmtId="0" fontId="0" fillId="0" borderId="30" xfId="0" applyBorder="1" applyAlignment="1">
      <alignment horizontal="left" vertical="center" wrapText="1"/>
    </xf>
    <xf numFmtId="0" fontId="7" fillId="0" borderId="26" xfId="0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/>
    <xf numFmtId="0" fontId="0" fillId="0" borderId="34" xfId="0" applyBorder="1" applyAlignment="1"/>
    <xf numFmtId="0" fontId="29" fillId="11" borderId="49" xfId="0" applyFont="1" applyFill="1" applyBorder="1"/>
    <xf numFmtId="0" fontId="29" fillId="11" borderId="7" xfId="0" applyFont="1" applyFill="1" applyBorder="1"/>
    <xf numFmtId="0" fontId="29" fillId="11" borderId="50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1" fillId="0" borderId="0" xfId="0" applyFont="1"/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164" fontId="1" fillId="0" borderId="38" xfId="0" applyNumberFormat="1" applyFont="1" applyBorder="1"/>
    <xf numFmtId="0" fontId="1" fillId="0" borderId="2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64" fontId="1" fillId="0" borderId="39" xfId="0" applyNumberFormat="1" applyFont="1" applyBorder="1"/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40" xfId="0" applyNumberFormat="1" applyFont="1" applyBorder="1"/>
    <xf numFmtId="1" fontId="1" fillId="0" borderId="37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166" fontId="12" fillId="0" borderId="5" xfId="0" applyNumberFormat="1" applyFont="1" applyBorder="1" applyAlignment="1" applyProtection="1">
      <protection locked="0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33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31" fillId="2" borderId="26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11" borderId="29" xfId="0" applyFont="1" applyFill="1" applyBorder="1" applyAlignment="1">
      <alignment horizontal="left"/>
    </xf>
    <xf numFmtId="0" fontId="29" fillId="11" borderId="0" xfId="0" applyFont="1" applyFill="1" applyBorder="1" applyAlignment="1">
      <alignment horizontal="left"/>
    </xf>
    <xf numFmtId="0" fontId="30" fillId="4" borderId="43" xfId="0" applyFont="1" applyFill="1" applyBorder="1" applyAlignment="1">
      <alignment horizontal="right"/>
    </xf>
    <xf numFmtId="0" fontId="30" fillId="4" borderId="44" xfId="0" applyFont="1" applyFill="1" applyBorder="1" applyAlignment="1">
      <alignment horizontal="right"/>
    </xf>
    <xf numFmtId="0" fontId="30" fillId="4" borderId="45" xfId="0" applyFont="1" applyFill="1" applyBorder="1" applyAlignment="1">
      <alignment horizontal="right"/>
    </xf>
    <xf numFmtId="0" fontId="30" fillId="5" borderId="31" xfId="0" applyFont="1" applyFill="1" applyBorder="1" applyAlignment="1">
      <alignment horizontal="right"/>
    </xf>
    <xf numFmtId="0" fontId="30" fillId="5" borderId="6" xfId="0" applyFont="1" applyFill="1" applyBorder="1" applyAlignment="1">
      <alignment horizontal="right"/>
    </xf>
    <xf numFmtId="0" fontId="30" fillId="5" borderId="42" xfId="0" applyFont="1" applyFill="1" applyBorder="1" applyAlignment="1">
      <alignment horizontal="right"/>
    </xf>
    <xf numFmtId="0" fontId="30" fillId="6" borderId="46" xfId="0" applyFont="1" applyFill="1" applyBorder="1" applyAlignment="1">
      <alignment horizontal="right" vertical="center"/>
    </xf>
    <xf numFmtId="0" fontId="30" fillId="6" borderId="47" xfId="0" applyFont="1" applyFill="1" applyBorder="1" applyAlignment="1">
      <alignment horizontal="right" vertical="center"/>
    </xf>
    <xf numFmtId="0" fontId="30" fillId="6" borderId="48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/>
    <xf numFmtId="49" fontId="11" fillId="0" borderId="0" xfId="0" applyNumberFormat="1" applyFont="1" applyAlignment="1">
      <alignment horizontal="right"/>
    </xf>
    <xf numFmtId="0" fontId="23" fillId="0" borderId="0" xfId="0" applyFont="1" applyAlignment="1"/>
    <xf numFmtId="0" fontId="23" fillId="0" borderId="3" xfId="0" applyFont="1" applyBorder="1" applyAlignment="1"/>
    <xf numFmtId="49" fontId="10" fillId="0" borderId="0" xfId="0" applyNumberFormat="1" applyFont="1" applyAlignment="1">
      <alignment horizontal="center"/>
    </xf>
    <xf numFmtId="0" fontId="0" fillId="0" borderId="0" xfId="0" applyAlignment="1"/>
    <xf numFmtId="166" fontId="12" fillId="0" borderId="5" xfId="0" applyNumberFormat="1" applyFont="1" applyBorder="1" applyAlignment="1" applyProtection="1">
      <protection locked="0"/>
    </xf>
    <xf numFmtId="0" fontId="0" fillId="0" borderId="5" xfId="0" applyBorder="1" applyAlignment="1"/>
    <xf numFmtId="166" fontId="12" fillId="0" borderId="6" xfId="0" applyNumberFormat="1" applyFont="1" applyBorder="1" applyAlignment="1" applyProtection="1">
      <protection locked="0"/>
    </xf>
    <xf numFmtId="0" fontId="0" fillId="0" borderId="6" xfId="0" applyBorder="1" applyAlignment="1"/>
    <xf numFmtId="0" fontId="33" fillId="7" borderId="26" xfId="0" applyFont="1" applyFill="1" applyBorder="1" applyAlignment="1">
      <alignment horizontal="left" vertical="center" wrapText="1"/>
    </xf>
    <xf numFmtId="0" fontId="33" fillId="7" borderId="27" xfId="0" applyFont="1" applyFill="1" applyBorder="1" applyAlignment="1">
      <alignment horizontal="left" vertical="center" wrapText="1"/>
    </xf>
    <xf numFmtId="0" fontId="33" fillId="7" borderId="28" xfId="0" applyFont="1" applyFill="1" applyBorder="1" applyAlignment="1">
      <alignment horizontal="left" vertical="center" wrapText="1"/>
    </xf>
    <xf numFmtId="0" fontId="33" fillId="7" borderId="29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7" borderId="30" xfId="0" applyFont="1" applyFill="1" applyBorder="1" applyAlignment="1">
      <alignment horizontal="left" vertical="center" wrapText="1"/>
    </xf>
    <xf numFmtId="0" fontId="33" fillId="0" borderId="29" xfId="0" applyFont="1" applyBorder="1" applyAlignment="1">
      <alignment horizontal="left" wrapText="1"/>
    </xf>
    <xf numFmtId="0" fontId="33" fillId="0" borderId="30" xfId="0" applyFont="1" applyBorder="1" applyAlignment="1">
      <alignment horizontal="left" wrapText="1"/>
    </xf>
    <xf numFmtId="0" fontId="34" fillId="9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m/dd/yy;@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F37" totalsRowShown="0" headerRowDxfId="7" dataDxfId="6">
  <tableColumns count="6">
    <tableColumn id="1" xr3:uid="{00000000-0010-0000-0000-000001000000}" name="Date" dataDxfId="5"/>
    <tableColumn id="6" xr3:uid="{00000000-0010-0000-0000-000006000000}" name="GL Account #" dataDxfId="4"/>
    <tableColumn id="2" xr3:uid="{00000000-0010-0000-0000-000002000000}" name="Vendor" dataDxfId="3"/>
    <tableColumn id="4" xr3:uid="{00000000-0010-0000-0000-000004000000}" name="Item/Person" dataDxfId="2"/>
    <tableColumn id="5" xr3:uid="{00000000-0010-0000-0000-000005000000}" name="Purpose" dataDxfId="1"/>
    <tableColumn id="11" xr3:uid="{00000000-0010-0000-0000-00000B000000}" name="Am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workbookViewId="0">
      <selection activeCell="I48" sqref="I48"/>
    </sheetView>
  </sheetViews>
  <sheetFormatPr defaultColWidth="11" defaultRowHeight="15.6"/>
  <cols>
    <col min="1" max="1" width="10.3984375" customWidth="1"/>
    <col min="2" max="2" width="13.8984375" customWidth="1"/>
    <col min="3" max="3" width="22.19921875" customWidth="1"/>
    <col min="4" max="4" width="25.8984375" customWidth="1"/>
    <col min="5" max="5" width="44" customWidth="1"/>
    <col min="6" max="9" width="11" customWidth="1"/>
    <col min="10" max="10" width="12.09765625" customWidth="1"/>
  </cols>
  <sheetData>
    <row r="1" spans="1:10">
      <c r="A1" s="82" t="s">
        <v>15</v>
      </c>
      <c r="F1" s="82"/>
    </row>
    <row r="2" spans="1:10" ht="15.9" customHeight="1">
      <c r="A2" s="115" t="s">
        <v>0</v>
      </c>
      <c r="B2" s="115"/>
      <c r="C2" s="115"/>
      <c r="D2" s="115"/>
      <c r="E2" s="115"/>
      <c r="F2" s="115"/>
      <c r="G2" s="2"/>
      <c r="H2" s="2"/>
      <c r="I2" s="2"/>
      <c r="J2" s="2"/>
    </row>
    <row r="3" spans="1:10" ht="15.9" customHeight="1">
      <c r="A3" s="115"/>
      <c r="B3" s="115"/>
      <c r="C3" s="115"/>
      <c r="D3" s="115"/>
      <c r="E3" s="115"/>
      <c r="F3" s="115"/>
      <c r="G3" s="2"/>
      <c r="H3" s="2"/>
      <c r="I3" s="2"/>
      <c r="J3" s="2"/>
    </row>
    <row r="4" spans="1:10">
      <c r="A4" s="116" t="s">
        <v>8</v>
      </c>
      <c r="B4" s="116"/>
      <c r="C4" s="116"/>
      <c r="D4" s="116"/>
      <c r="E4" s="116"/>
      <c r="F4" s="116"/>
      <c r="G4" s="109"/>
      <c r="H4" s="109"/>
    </row>
    <row r="5" spans="1:10" ht="24.9" customHeight="1" thickBot="1">
      <c r="A5" s="106" t="s">
        <v>5</v>
      </c>
      <c r="B5" s="3"/>
      <c r="C5" s="113"/>
      <c r="D5" s="113"/>
      <c r="E5" s="1"/>
      <c r="G5" s="1"/>
      <c r="H5" s="1"/>
    </row>
    <row r="6" spans="1:10" ht="24.9" customHeight="1" thickBot="1">
      <c r="A6" s="105" t="s">
        <v>56</v>
      </c>
      <c r="B6" s="3"/>
      <c r="C6" s="114"/>
      <c r="D6" s="114"/>
      <c r="E6" s="81"/>
    </row>
    <row r="7" spans="1:10" ht="24.9" customHeight="1" thickBot="1">
      <c r="A7" s="3"/>
      <c r="B7" s="3"/>
      <c r="C7" s="7"/>
    </row>
    <row r="8" spans="1:10" ht="24.9" customHeight="1">
      <c r="A8" s="62"/>
      <c r="B8" s="64"/>
      <c r="C8" s="110" t="s">
        <v>7</v>
      </c>
      <c r="D8" s="111"/>
      <c r="E8" s="112"/>
      <c r="F8" s="63"/>
    </row>
    <row r="9" spans="1:10" ht="30.9" customHeight="1" thickBot="1">
      <c r="A9" s="83" t="s">
        <v>1</v>
      </c>
      <c r="B9" s="84" t="s">
        <v>16</v>
      </c>
      <c r="C9" s="65" t="s">
        <v>17</v>
      </c>
      <c r="D9" s="66" t="s">
        <v>3</v>
      </c>
      <c r="E9" s="67" t="s">
        <v>4</v>
      </c>
      <c r="F9" s="58" t="s">
        <v>2</v>
      </c>
    </row>
    <row r="10" spans="1:10" ht="19.95" customHeight="1">
      <c r="A10" s="100"/>
      <c r="B10" s="97"/>
      <c r="C10" s="85"/>
      <c r="D10" s="86"/>
      <c r="E10" s="87"/>
      <c r="F10" s="88"/>
    </row>
    <row r="11" spans="1:10" ht="19.95" customHeight="1">
      <c r="A11" s="101"/>
      <c r="B11" s="98"/>
      <c r="C11" s="89"/>
      <c r="D11" s="90"/>
      <c r="E11" s="91"/>
      <c r="F11" s="92"/>
    </row>
    <row r="12" spans="1:10" ht="19.95" customHeight="1">
      <c r="A12" s="101"/>
      <c r="B12" s="98"/>
      <c r="C12" s="89"/>
      <c r="D12" s="90"/>
      <c r="E12" s="91"/>
      <c r="F12" s="92"/>
    </row>
    <row r="13" spans="1:10" ht="19.95" customHeight="1">
      <c r="A13" s="101"/>
      <c r="B13" s="98"/>
      <c r="C13" s="89"/>
      <c r="D13" s="90"/>
      <c r="E13" s="91"/>
      <c r="F13" s="92"/>
    </row>
    <row r="14" spans="1:10" ht="19.95" customHeight="1">
      <c r="A14" s="101"/>
      <c r="B14" s="98"/>
      <c r="C14" s="89"/>
      <c r="D14" s="90"/>
      <c r="E14" s="91"/>
      <c r="F14" s="92"/>
    </row>
    <row r="15" spans="1:10" ht="19.95" customHeight="1">
      <c r="A15" s="101"/>
      <c r="B15" s="98"/>
      <c r="C15" s="89"/>
      <c r="D15" s="90"/>
      <c r="E15" s="91"/>
      <c r="F15" s="92"/>
    </row>
    <row r="16" spans="1:10" ht="19.95" customHeight="1">
      <c r="A16" s="101"/>
      <c r="B16" s="98"/>
      <c r="C16" s="89"/>
      <c r="D16" s="90"/>
      <c r="E16" s="91"/>
      <c r="F16" s="92"/>
    </row>
    <row r="17" spans="1:6" ht="19.95" customHeight="1">
      <c r="A17" s="101"/>
      <c r="B17" s="98"/>
      <c r="C17" s="89"/>
      <c r="D17" s="90"/>
      <c r="E17" s="91"/>
      <c r="F17" s="92"/>
    </row>
    <row r="18" spans="1:6" ht="19.95" customHeight="1">
      <c r="A18" s="101"/>
      <c r="B18" s="98"/>
      <c r="C18" s="89"/>
      <c r="D18" s="90"/>
      <c r="E18" s="91"/>
      <c r="F18" s="92"/>
    </row>
    <row r="19" spans="1:6" ht="19.95" customHeight="1">
      <c r="A19" s="101"/>
      <c r="B19" s="98"/>
      <c r="C19" s="89"/>
      <c r="D19" s="90"/>
      <c r="E19" s="91"/>
      <c r="F19" s="92"/>
    </row>
    <row r="20" spans="1:6" ht="19.95" customHeight="1">
      <c r="A20" s="101"/>
      <c r="B20" s="98"/>
      <c r="C20" s="89"/>
      <c r="D20" s="90"/>
      <c r="E20" s="91"/>
      <c r="F20" s="92"/>
    </row>
    <row r="21" spans="1:6" ht="19.95" customHeight="1">
      <c r="A21" s="101"/>
      <c r="B21" s="98"/>
      <c r="C21" s="89"/>
      <c r="D21" s="90"/>
      <c r="E21" s="91"/>
      <c r="F21" s="92"/>
    </row>
    <row r="22" spans="1:6" ht="19.95" customHeight="1">
      <c r="A22" s="101"/>
      <c r="B22" s="98"/>
      <c r="C22" s="89"/>
      <c r="D22" s="90"/>
      <c r="E22" s="91"/>
      <c r="F22" s="92"/>
    </row>
    <row r="23" spans="1:6" ht="19.95" customHeight="1">
      <c r="A23" s="101"/>
      <c r="B23" s="98"/>
      <c r="C23" s="89"/>
      <c r="D23" s="90"/>
      <c r="E23" s="91"/>
      <c r="F23" s="92"/>
    </row>
    <row r="24" spans="1:6" ht="19.95" customHeight="1">
      <c r="A24" s="101"/>
      <c r="B24" s="98"/>
      <c r="C24" s="89"/>
      <c r="D24" s="90"/>
      <c r="E24" s="91"/>
      <c r="F24" s="92"/>
    </row>
    <row r="25" spans="1:6" ht="19.95" customHeight="1">
      <c r="A25" s="101"/>
      <c r="B25" s="98"/>
      <c r="C25" s="89"/>
      <c r="D25" s="90"/>
      <c r="E25" s="91"/>
      <c r="F25" s="92"/>
    </row>
    <row r="26" spans="1:6" ht="19.95" customHeight="1">
      <c r="A26" s="101"/>
      <c r="B26" s="98"/>
      <c r="C26" s="89"/>
      <c r="D26" s="90"/>
      <c r="E26" s="91"/>
      <c r="F26" s="92"/>
    </row>
    <row r="27" spans="1:6" ht="19.95" customHeight="1">
      <c r="A27" s="101"/>
      <c r="B27" s="98"/>
      <c r="C27" s="89"/>
      <c r="D27" s="90"/>
      <c r="E27" s="91"/>
      <c r="F27" s="92"/>
    </row>
    <row r="28" spans="1:6" ht="19.95" customHeight="1">
      <c r="A28" s="101"/>
      <c r="B28" s="98"/>
      <c r="C28" s="89"/>
      <c r="D28" s="90"/>
      <c r="E28" s="91"/>
      <c r="F28" s="92"/>
    </row>
    <row r="29" spans="1:6" ht="19.95" customHeight="1">
      <c r="A29" s="101"/>
      <c r="B29" s="98"/>
      <c r="C29" s="89"/>
      <c r="D29" s="90"/>
      <c r="E29" s="91"/>
      <c r="F29" s="92"/>
    </row>
    <row r="30" spans="1:6" ht="19.95" customHeight="1">
      <c r="A30" s="101"/>
      <c r="B30" s="98"/>
      <c r="C30" s="89"/>
      <c r="D30" s="90"/>
      <c r="E30" s="91"/>
      <c r="F30" s="92"/>
    </row>
    <row r="31" spans="1:6" ht="19.95" customHeight="1">
      <c r="A31" s="101"/>
      <c r="B31" s="98"/>
      <c r="C31" s="89"/>
      <c r="D31" s="90"/>
      <c r="E31" s="91"/>
      <c r="F31" s="92"/>
    </row>
    <row r="32" spans="1:6" ht="19.95" customHeight="1">
      <c r="A32" s="101"/>
      <c r="B32" s="98"/>
      <c r="C32" s="89"/>
      <c r="D32" s="90"/>
      <c r="E32" s="91"/>
      <c r="F32" s="92"/>
    </row>
    <row r="33" spans="1:6" ht="19.95" customHeight="1">
      <c r="A33" s="101"/>
      <c r="B33" s="98"/>
      <c r="C33" s="89"/>
      <c r="D33" s="90"/>
      <c r="E33" s="91"/>
      <c r="F33" s="92"/>
    </row>
    <row r="34" spans="1:6" ht="19.95" customHeight="1">
      <c r="A34" s="101"/>
      <c r="B34" s="98"/>
      <c r="C34" s="89"/>
      <c r="D34" s="90"/>
      <c r="E34" s="91"/>
      <c r="F34" s="92"/>
    </row>
    <row r="35" spans="1:6" ht="19.95" customHeight="1">
      <c r="A35" s="101"/>
      <c r="B35" s="98"/>
      <c r="C35" s="89"/>
      <c r="D35" s="90"/>
      <c r="E35" s="91"/>
      <c r="F35" s="92"/>
    </row>
    <row r="36" spans="1:6" ht="19.95" customHeight="1">
      <c r="A36" s="101"/>
      <c r="B36" s="98"/>
      <c r="C36" s="89"/>
      <c r="D36" s="90"/>
      <c r="E36" s="91"/>
      <c r="F36" s="92"/>
    </row>
    <row r="37" spans="1:6" ht="19.95" customHeight="1" thickBot="1">
      <c r="A37" s="102"/>
      <c r="B37" s="99"/>
      <c r="C37" s="93"/>
      <c r="D37" s="94"/>
      <c r="E37" s="95"/>
      <c r="F37" s="96"/>
    </row>
    <row r="38" spans="1:6" ht="19.95" customHeight="1">
      <c r="A38" s="119" t="s">
        <v>9</v>
      </c>
      <c r="B38" s="120"/>
      <c r="C38" s="120"/>
      <c r="D38" s="120"/>
      <c r="E38" s="121"/>
      <c r="F38" s="68">
        <f>SUM(Table1[Amount])</f>
        <v>0</v>
      </c>
    </row>
    <row r="39" spans="1:6" ht="19.95" customHeight="1">
      <c r="A39" s="122" t="s">
        <v>10</v>
      </c>
      <c r="B39" s="123"/>
      <c r="C39" s="123"/>
      <c r="D39" s="123"/>
      <c r="E39" s="124"/>
      <c r="F39" s="69">
        <f>+Mileage!E51</f>
        <v>0</v>
      </c>
    </row>
    <row r="40" spans="1:6" ht="33.9" customHeight="1" thickBot="1">
      <c r="A40" s="125" t="s">
        <v>11</v>
      </c>
      <c r="B40" s="126"/>
      <c r="C40" s="126"/>
      <c r="D40" s="126"/>
      <c r="E40" s="127"/>
      <c r="F40" s="70">
        <f>SUM(F38:F39)</f>
        <v>0</v>
      </c>
    </row>
    <row r="41" spans="1:6" ht="7.8" customHeight="1" thickBot="1">
      <c r="A41" s="59"/>
      <c r="B41" s="5"/>
      <c r="C41" s="5"/>
      <c r="D41" s="5"/>
      <c r="E41" s="5"/>
      <c r="F41" s="60"/>
    </row>
    <row r="42" spans="1:6" ht="15.9" customHeight="1">
      <c r="A42" s="139" t="s">
        <v>12</v>
      </c>
      <c r="B42" s="140"/>
      <c r="C42" s="140"/>
      <c r="D42" s="141"/>
      <c r="E42" s="73" t="s">
        <v>13</v>
      </c>
      <c r="F42" s="57"/>
    </row>
    <row r="43" spans="1:6">
      <c r="A43" s="142"/>
      <c r="B43" s="143"/>
      <c r="C43" s="143"/>
      <c r="D43" s="144"/>
      <c r="E43" s="145" t="s">
        <v>58</v>
      </c>
      <c r="F43" s="146"/>
    </row>
    <row r="44" spans="1:6">
      <c r="A44" s="61"/>
      <c r="B44" s="4"/>
      <c r="C44" s="4"/>
      <c r="D44" s="72"/>
      <c r="E44" s="59"/>
      <c r="F44" s="60"/>
    </row>
    <row r="45" spans="1:6" ht="16.2" thickBot="1">
      <c r="A45" s="74"/>
      <c r="B45" s="8"/>
      <c r="C45" s="8"/>
      <c r="D45" s="75"/>
      <c r="E45" s="74"/>
      <c r="F45" s="75"/>
    </row>
    <row r="46" spans="1:6" ht="16.2" thickBot="1">
      <c r="A46" s="117" t="s">
        <v>54</v>
      </c>
      <c r="B46" s="118"/>
      <c r="C46" s="118"/>
      <c r="D46" s="80" t="s">
        <v>1</v>
      </c>
      <c r="E46" s="78" t="s">
        <v>55</v>
      </c>
      <c r="F46" s="80" t="s">
        <v>1</v>
      </c>
    </row>
    <row r="47" spans="1:6">
      <c r="A47" s="71"/>
      <c r="B47" s="71"/>
      <c r="C47" s="71"/>
      <c r="D47" s="57"/>
      <c r="E47" s="5"/>
      <c r="F47" s="60"/>
    </row>
    <row r="48" spans="1:6" ht="16.2" thickBot="1">
      <c r="A48" s="5"/>
      <c r="B48" s="5"/>
      <c r="C48" s="5"/>
      <c r="D48" s="60"/>
      <c r="E48" s="76"/>
      <c r="F48" s="77"/>
    </row>
    <row r="49" spans="1:6" ht="16.2" thickBot="1">
      <c r="A49" s="5"/>
      <c r="B49" s="5"/>
      <c r="C49" s="5"/>
      <c r="D49" s="60"/>
      <c r="E49" s="79" t="s">
        <v>14</v>
      </c>
      <c r="F49" s="80" t="s">
        <v>1</v>
      </c>
    </row>
  </sheetData>
  <mergeCells count="12">
    <mergeCell ref="E43:F43"/>
    <mergeCell ref="A46:C46"/>
    <mergeCell ref="A38:E38"/>
    <mergeCell ref="A39:E39"/>
    <mergeCell ref="A40:E40"/>
    <mergeCell ref="A42:D43"/>
    <mergeCell ref="G4:H4"/>
    <mergeCell ref="C8:E8"/>
    <mergeCell ref="C5:D5"/>
    <mergeCell ref="C6:D6"/>
    <mergeCell ref="A2:F3"/>
    <mergeCell ref="A4:F4"/>
  </mergeCells>
  <phoneticPr fontId="8" type="noConversion"/>
  <pageMargins left="0.45" right="0.45" top="0.5" bottom="0.5" header="0.3" footer="0.3"/>
  <pageSetup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abSelected="1" topLeftCell="A25" workbookViewId="0">
      <selection activeCell="H47" sqref="H47"/>
    </sheetView>
  </sheetViews>
  <sheetFormatPr defaultColWidth="11" defaultRowHeight="15.6"/>
  <cols>
    <col min="1" max="1" width="8.3984375" style="9" customWidth="1"/>
    <col min="2" max="2" width="50.3984375" style="9" customWidth="1"/>
    <col min="3" max="5" width="11" style="9"/>
    <col min="6" max="6" width="10.8984375" style="9" customWidth="1"/>
    <col min="7" max="16384" width="11" style="9"/>
  </cols>
  <sheetData>
    <row r="1" spans="1:7" ht="21">
      <c r="B1" s="133" t="s">
        <v>18</v>
      </c>
      <c r="C1" s="134"/>
      <c r="D1" s="134"/>
      <c r="E1" s="134"/>
    </row>
    <row r="2" spans="1:7" ht="21">
      <c r="B2" s="10"/>
    </row>
    <row r="3" spans="1:7">
      <c r="B3" s="11" t="s">
        <v>19</v>
      </c>
      <c r="C3" s="135"/>
      <c r="D3" s="136"/>
      <c r="E3" s="103" t="s">
        <v>57</v>
      </c>
      <c r="F3" s="104"/>
      <c r="G3" s="107"/>
    </row>
    <row r="4" spans="1:7">
      <c r="B4" s="11" t="s">
        <v>20</v>
      </c>
      <c r="C4" s="137"/>
      <c r="D4" s="138"/>
      <c r="E4" s="108" t="s">
        <v>21</v>
      </c>
    </row>
    <row r="5" spans="1:7">
      <c r="B5" s="11" t="s">
        <v>22</v>
      </c>
      <c r="C5" s="137"/>
      <c r="D5" s="138"/>
    </row>
    <row r="6" spans="1:7">
      <c r="A6" s="12"/>
      <c r="B6" s="11" t="s">
        <v>23</v>
      </c>
      <c r="C6" s="137"/>
      <c r="D6" s="138"/>
      <c r="E6" s="6"/>
      <c r="F6" s="6"/>
    </row>
    <row r="7" spans="1:7">
      <c r="A7" s="128" t="s">
        <v>24</v>
      </c>
      <c r="B7" s="129"/>
      <c r="C7" s="129"/>
      <c r="D7" s="129"/>
      <c r="E7" s="129"/>
      <c r="F7" s="129"/>
    </row>
    <row r="8" spans="1:7">
      <c r="A8" s="128" t="s">
        <v>25</v>
      </c>
      <c r="B8" s="129"/>
      <c r="C8" s="129"/>
      <c r="D8" s="129"/>
      <c r="E8" s="129"/>
      <c r="F8" s="129"/>
    </row>
    <row r="9" spans="1:7" ht="16.2" thickBot="1">
      <c r="C9" s="13"/>
    </row>
    <row r="10" spans="1:7">
      <c r="A10" s="14"/>
      <c r="B10" s="15" t="s">
        <v>26</v>
      </c>
      <c r="C10" s="16"/>
      <c r="D10" s="16"/>
      <c r="E10" s="17" t="s">
        <v>27</v>
      </c>
      <c r="F10" s="18"/>
    </row>
    <row r="11" spans="1:7">
      <c r="A11" s="19" t="s">
        <v>28</v>
      </c>
      <c r="B11" s="20"/>
      <c r="C11" s="21" t="s">
        <v>29</v>
      </c>
      <c r="D11" s="21" t="s">
        <v>29</v>
      </c>
      <c r="E11" s="22" t="s">
        <v>30</v>
      </c>
      <c r="F11" s="23" t="s">
        <v>31</v>
      </c>
    </row>
    <row r="12" spans="1:7">
      <c r="A12" s="24"/>
      <c r="B12" s="25" t="s">
        <v>32</v>
      </c>
      <c r="C12" s="20"/>
      <c r="D12" s="20"/>
      <c r="E12" s="22" t="s">
        <v>33</v>
      </c>
      <c r="F12" s="26"/>
    </row>
    <row r="13" spans="1:7">
      <c r="A13" s="19" t="s">
        <v>34</v>
      </c>
      <c r="B13" s="25" t="s">
        <v>35</v>
      </c>
      <c r="C13" s="21" t="s">
        <v>36</v>
      </c>
      <c r="D13" s="21" t="s">
        <v>36</v>
      </c>
      <c r="E13" s="22" t="s">
        <v>37</v>
      </c>
      <c r="F13" s="23" t="s">
        <v>38</v>
      </c>
    </row>
    <row r="14" spans="1:7">
      <c r="A14" s="24"/>
      <c r="B14" s="25" t="s">
        <v>39</v>
      </c>
      <c r="C14" s="20"/>
      <c r="D14" s="20"/>
      <c r="E14" s="22" t="s">
        <v>40</v>
      </c>
      <c r="F14" s="26"/>
    </row>
    <row r="15" spans="1:7">
      <c r="A15" s="19" t="s">
        <v>6</v>
      </c>
      <c r="B15" s="25" t="s">
        <v>41</v>
      </c>
      <c r="C15" s="21" t="s">
        <v>42</v>
      </c>
      <c r="D15" s="21" t="s">
        <v>43</v>
      </c>
      <c r="E15" s="22" t="s">
        <v>44</v>
      </c>
      <c r="F15" s="23" t="s">
        <v>45</v>
      </c>
    </row>
    <row r="16" spans="1:7" ht="16.2" thickBot="1">
      <c r="A16" s="27"/>
      <c r="B16" s="28"/>
      <c r="C16" s="28"/>
      <c r="D16" s="28"/>
      <c r="E16" s="29" t="s">
        <v>46</v>
      </c>
      <c r="F16" s="30"/>
    </row>
    <row r="17" spans="1:6">
      <c r="A17" s="31">
        <v>1</v>
      </c>
      <c r="B17" s="32"/>
      <c r="C17" s="33"/>
      <c r="D17" s="33"/>
      <c r="E17" s="34" t="str">
        <f t="shared" ref="E17:E47" si="0">IF(D17-C17&lt;=0,"",D17-C17)</f>
        <v/>
      </c>
      <c r="F17" s="35"/>
    </row>
    <row r="18" spans="1:6">
      <c r="A18" s="31">
        <v>2</v>
      </c>
      <c r="B18" s="32"/>
      <c r="C18" s="33"/>
      <c r="D18" s="33"/>
      <c r="E18" s="34" t="str">
        <f t="shared" si="0"/>
        <v/>
      </c>
      <c r="F18" s="35"/>
    </row>
    <row r="19" spans="1:6">
      <c r="A19" s="31">
        <v>3</v>
      </c>
      <c r="B19" s="32"/>
      <c r="C19" s="33"/>
      <c r="D19" s="33"/>
      <c r="E19" s="34" t="str">
        <f t="shared" si="0"/>
        <v/>
      </c>
      <c r="F19" s="35"/>
    </row>
    <row r="20" spans="1:6">
      <c r="A20" s="31">
        <v>4</v>
      </c>
      <c r="B20" s="32"/>
      <c r="C20" s="33"/>
      <c r="D20" s="33"/>
      <c r="E20" s="34" t="str">
        <f t="shared" si="0"/>
        <v/>
      </c>
      <c r="F20" s="35"/>
    </row>
    <row r="21" spans="1:6">
      <c r="A21" s="31">
        <v>5</v>
      </c>
      <c r="B21" s="32"/>
      <c r="C21" s="33"/>
      <c r="D21" s="33"/>
      <c r="E21" s="34" t="str">
        <f t="shared" si="0"/>
        <v/>
      </c>
      <c r="F21" s="35"/>
    </row>
    <row r="22" spans="1:6">
      <c r="A22" s="31">
        <v>6</v>
      </c>
      <c r="B22" s="32"/>
      <c r="C22" s="33"/>
      <c r="D22" s="33"/>
      <c r="E22" s="34" t="str">
        <f t="shared" si="0"/>
        <v/>
      </c>
      <c r="F22" s="35"/>
    </row>
    <row r="23" spans="1:6">
      <c r="A23" s="31">
        <v>7</v>
      </c>
      <c r="B23" s="32"/>
      <c r="C23" s="33"/>
      <c r="D23" s="33"/>
      <c r="E23" s="34" t="str">
        <f t="shared" si="0"/>
        <v/>
      </c>
      <c r="F23" s="35"/>
    </row>
    <row r="24" spans="1:6">
      <c r="A24" s="31">
        <v>8</v>
      </c>
      <c r="B24" s="32"/>
      <c r="C24" s="33"/>
      <c r="D24" s="33"/>
      <c r="E24" s="34" t="str">
        <f t="shared" si="0"/>
        <v/>
      </c>
      <c r="F24" s="35"/>
    </row>
    <row r="25" spans="1:6">
      <c r="A25" s="31">
        <v>9</v>
      </c>
      <c r="B25" s="32"/>
      <c r="C25" s="33"/>
      <c r="D25" s="33"/>
      <c r="E25" s="34" t="str">
        <f t="shared" si="0"/>
        <v/>
      </c>
      <c r="F25" s="35"/>
    </row>
    <row r="26" spans="1:6">
      <c r="A26" s="31">
        <v>10</v>
      </c>
      <c r="B26" s="32"/>
      <c r="C26" s="33"/>
      <c r="D26" s="33"/>
      <c r="E26" s="34" t="str">
        <f t="shared" si="0"/>
        <v/>
      </c>
      <c r="F26" s="35"/>
    </row>
    <row r="27" spans="1:6">
      <c r="A27" s="31">
        <v>11</v>
      </c>
      <c r="B27" s="32"/>
      <c r="C27" s="33"/>
      <c r="D27" s="33"/>
      <c r="E27" s="34" t="str">
        <f t="shared" si="0"/>
        <v/>
      </c>
      <c r="F27" s="35"/>
    </row>
    <row r="28" spans="1:6">
      <c r="A28" s="31">
        <v>12</v>
      </c>
      <c r="B28" s="32"/>
      <c r="C28" s="33"/>
      <c r="D28" s="33"/>
      <c r="E28" s="34" t="str">
        <f t="shared" si="0"/>
        <v/>
      </c>
      <c r="F28" s="35"/>
    </row>
    <row r="29" spans="1:6">
      <c r="A29" s="31">
        <v>13</v>
      </c>
      <c r="B29" s="32"/>
      <c r="C29" s="33"/>
      <c r="D29" s="33"/>
      <c r="E29" s="34" t="str">
        <f t="shared" si="0"/>
        <v/>
      </c>
      <c r="F29" s="35"/>
    </row>
    <row r="30" spans="1:6">
      <c r="A30" s="31">
        <v>14</v>
      </c>
      <c r="B30" s="32"/>
      <c r="C30" s="33"/>
      <c r="D30" s="33"/>
      <c r="E30" s="34" t="str">
        <f t="shared" si="0"/>
        <v/>
      </c>
      <c r="F30" s="35"/>
    </row>
    <row r="31" spans="1:6">
      <c r="A31" s="31">
        <v>15</v>
      </c>
      <c r="B31" s="32"/>
      <c r="C31" s="33"/>
      <c r="D31" s="33"/>
      <c r="E31" s="34" t="str">
        <f t="shared" si="0"/>
        <v/>
      </c>
      <c r="F31" s="35"/>
    </row>
    <row r="32" spans="1:6">
      <c r="A32" s="31">
        <v>16</v>
      </c>
      <c r="B32" s="32"/>
      <c r="C32" s="33"/>
      <c r="D32" s="33"/>
      <c r="E32" s="34" t="str">
        <f t="shared" si="0"/>
        <v/>
      </c>
      <c r="F32" s="35"/>
    </row>
    <row r="33" spans="1:6">
      <c r="A33" s="31">
        <v>17</v>
      </c>
      <c r="B33" s="32"/>
      <c r="C33" s="33"/>
      <c r="D33" s="33"/>
      <c r="E33" s="34" t="str">
        <f t="shared" si="0"/>
        <v/>
      </c>
      <c r="F33" s="35"/>
    </row>
    <row r="34" spans="1:6">
      <c r="A34" s="31">
        <v>18</v>
      </c>
      <c r="B34" s="32"/>
      <c r="C34" s="33"/>
      <c r="D34" s="33"/>
      <c r="E34" s="34" t="str">
        <f t="shared" si="0"/>
        <v/>
      </c>
      <c r="F34" s="35"/>
    </row>
    <row r="35" spans="1:6">
      <c r="A35" s="31">
        <v>19</v>
      </c>
      <c r="B35" s="32"/>
      <c r="C35" s="33"/>
      <c r="D35" s="33"/>
      <c r="E35" s="34" t="str">
        <f t="shared" si="0"/>
        <v/>
      </c>
      <c r="F35" s="35"/>
    </row>
    <row r="36" spans="1:6">
      <c r="A36" s="31">
        <v>20</v>
      </c>
      <c r="B36" s="32"/>
      <c r="C36" s="33"/>
      <c r="D36" s="33"/>
      <c r="E36" s="34" t="str">
        <f t="shared" si="0"/>
        <v/>
      </c>
      <c r="F36" s="35"/>
    </row>
    <row r="37" spans="1:6">
      <c r="A37" s="31">
        <v>21</v>
      </c>
      <c r="B37" s="32"/>
      <c r="C37" s="33"/>
      <c r="D37" s="33"/>
      <c r="E37" s="34" t="str">
        <f t="shared" si="0"/>
        <v/>
      </c>
      <c r="F37" s="35"/>
    </row>
    <row r="38" spans="1:6">
      <c r="A38" s="31">
        <v>22</v>
      </c>
      <c r="B38" s="32"/>
      <c r="C38" s="33"/>
      <c r="D38" s="33"/>
      <c r="E38" s="34" t="str">
        <f t="shared" si="0"/>
        <v/>
      </c>
      <c r="F38" s="35"/>
    </row>
    <row r="39" spans="1:6">
      <c r="A39" s="31">
        <v>23</v>
      </c>
      <c r="B39" s="32"/>
      <c r="C39" s="33"/>
      <c r="D39" s="33"/>
      <c r="E39" s="34" t="str">
        <f t="shared" si="0"/>
        <v/>
      </c>
      <c r="F39" s="35"/>
    </row>
    <row r="40" spans="1:6">
      <c r="A40" s="31">
        <v>24</v>
      </c>
      <c r="B40" s="32"/>
      <c r="C40" s="33"/>
      <c r="D40" s="33"/>
      <c r="E40" s="34" t="str">
        <f t="shared" si="0"/>
        <v/>
      </c>
      <c r="F40" s="35"/>
    </row>
    <row r="41" spans="1:6">
      <c r="A41" s="31">
        <v>25</v>
      </c>
      <c r="B41" s="32"/>
      <c r="C41" s="36"/>
      <c r="D41" s="33"/>
      <c r="E41" s="34" t="str">
        <f t="shared" si="0"/>
        <v/>
      </c>
      <c r="F41" s="35"/>
    </row>
    <row r="42" spans="1:6">
      <c r="A42" s="31">
        <v>26</v>
      </c>
      <c r="B42" s="32"/>
      <c r="C42" s="33"/>
      <c r="D42" s="33"/>
      <c r="E42" s="34" t="str">
        <f t="shared" si="0"/>
        <v/>
      </c>
      <c r="F42" s="35"/>
    </row>
    <row r="43" spans="1:6">
      <c r="A43" s="31">
        <v>27</v>
      </c>
      <c r="B43" s="32"/>
      <c r="C43" s="33"/>
      <c r="D43" s="33"/>
      <c r="E43" s="34" t="str">
        <f t="shared" si="0"/>
        <v/>
      </c>
      <c r="F43" s="35"/>
    </row>
    <row r="44" spans="1:6">
      <c r="A44" s="31">
        <v>28</v>
      </c>
      <c r="B44" s="32"/>
      <c r="C44" s="33"/>
      <c r="D44" s="33"/>
      <c r="E44" s="34" t="str">
        <f t="shared" si="0"/>
        <v/>
      </c>
      <c r="F44" s="35"/>
    </row>
    <row r="45" spans="1:6">
      <c r="A45" s="37">
        <v>29</v>
      </c>
      <c r="B45" s="38"/>
      <c r="C45" s="39"/>
      <c r="D45" s="39"/>
      <c r="E45" s="34" t="str">
        <f t="shared" si="0"/>
        <v/>
      </c>
      <c r="F45" s="35"/>
    </row>
    <row r="46" spans="1:6">
      <c r="A46" s="37">
        <v>30</v>
      </c>
      <c r="B46" s="38"/>
      <c r="C46" s="39"/>
      <c r="D46" s="39"/>
      <c r="E46" s="34" t="str">
        <f t="shared" si="0"/>
        <v/>
      </c>
      <c r="F46" s="35"/>
    </row>
    <row r="47" spans="1:6" ht="16.2" thickBot="1">
      <c r="A47" s="40">
        <v>31</v>
      </c>
      <c r="B47" s="41"/>
      <c r="C47" s="42"/>
      <c r="D47" s="42"/>
      <c r="E47" s="43" t="str">
        <f t="shared" si="0"/>
        <v/>
      </c>
      <c r="F47" s="44"/>
    </row>
    <row r="48" spans="1:6">
      <c r="A48" s="45"/>
      <c r="B48" s="46"/>
      <c r="C48" s="46"/>
      <c r="D48" s="11" t="s">
        <v>47</v>
      </c>
      <c r="E48" s="47">
        <f>SUM(E17:E47)</f>
        <v>0</v>
      </c>
      <c r="F48" s="48">
        <f>SUM(F17:F47)</f>
        <v>0</v>
      </c>
    </row>
    <row r="49" spans="1:6">
      <c r="A49" s="45"/>
      <c r="B49" s="11" t="s">
        <v>48</v>
      </c>
      <c r="C49" s="49">
        <v>0.57499999999999996</v>
      </c>
      <c r="D49" s="11" t="s">
        <v>49</v>
      </c>
      <c r="E49" s="50">
        <f>+E48*C49</f>
        <v>0</v>
      </c>
      <c r="F49" s="147" t="s">
        <v>59</v>
      </c>
    </row>
    <row r="50" spans="1:6">
      <c r="A50" s="45"/>
      <c r="B50" s="11"/>
      <c r="C50" s="51"/>
      <c r="D50" s="11" t="s">
        <v>50</v>
      </c>
      <c r="E50" s="50">
        <f>+F48</f>
        <v>0</v>
      </c>
      <c r="F50" s="52"/>
    </row>
    <row r="51" spans="1:6">
      <c r="A51" s="45"/>
      <c r="B51" s="130" t="s">
        <v>51</v>
      </c>
      <c r="C51" s="131"/>
      <c r="D51" s="132"/>
      <c r="E51" s="53">
        <f>+E49+E50</f>
        <v>0</v>
      </c>
      <c r="F51" s="52"/>
    </row>
    <row r="53" spans="1:6">
      <c r="B53" s="54"/>
    </row>
    <row r="54" spans="1:6">
      <c r="B54" s="55" t="s">
        <v>52</v>
      </c>
    </row>
    <row r="56" spans="1:6">
      <c r="B56" s="54"/>
    </row>
    <row r="57" spans="1:6">
      <c r="B57" s="56" t="s">
        <v>53</v>
      </c>
    </row>
  </sheetData>
  <mergeCells count="8">
    <mergeCell ref="A8:F8"/>
    <mergeCell ref="B51:D51"/>
    <mergeCell ref="B1:E1"/>
    <mergeCell ref="C3:D3"/>
    <mergeCell ref="C4:D4"/>
    <mergeCell ref="C5:D5"/>
    <mergeCell ref="C6:D6"/>
    <mergeCell ref="A7:F7"/>
  </mergeCells>
  <pageMargins left="0.75" right="0.75" top="0.75" bottom="0.75" header="0.5" footer="0.5"/>
  <pageSetup scale="75" orientation="portrait" horizontalDpi="4294967292" verticalDpi="4294967292" r:id="rId1"/>
  <rowBreaks count="1" manualBreakCount="1">
    <brk id="5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Mileage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Jennie Stockard</cp:lastModifiedBy>
  <cp:lastPrinted>2020-01-24T15:50:33Z</cp:lastPrinted>
  <dcterms:created xsi:type="dcterms:W3CDTF">2017-02-15T17:48:29Z</dcterms:created>
  <dcterms:modified xsi:type="dcterms:W3CDTF">2020-01-24T15:51:35Z</dcterms:modified>
</cp:coreProperties>
</file>